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I195" i="1" l="1"/>
  <c r="J195" i="1"/>
  <c r="L195" i="1"/>
  <c r="F195" i="1"/>
  <c r="G195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57" i="1" l="1"/>
  <c r="I157" i="1"/>
  <c r="J138" i="1"/>
  <c r="H138" i="1"/>
  <c r="G138" i="1"/>
  <c r="I138" i="1"/>
  <c r="G119" i="1"/>
  <c r="I62" i="1"/>
  <c r="L62" i="1"/>
  <c r="J43" i="1"/>
  <c r="H43" i="1"/>
  <c r="G24" i="1"/>
  <c r="F138" i="1"/>
  <c r="F43" i="1"/>
  <c r="F24" i="1"/>
  <c r="H81" i="1"/>
  <c r="I176" i="1"/>
  <c r="F62" i="1"/>
  <c r="J81" i="1"/>
  <c r="F157" i="1"/>
  <c r="J176" i="1"/>
  <c r="H176" i="1"/>
  <c r="I81" i="1"/>
  <c r="L81" i="1"/>
  <c r="G157" i="1"/>
  <c r="L176" i="1"/>
  <c r="G62" i="1"/>
  <c r="H62" i="1"/>
  <c r="H157" i="1"/>
  <c r="H24" i="1"/>
  <c r="H119" i="1"/>
  <c r="J119" i="1"/>
  <c r="I24" i="1"/>
  <c r="I119" i="1"/>
  <c r="F100" i="1"/>
  <c r="L24" i="1"/>
  <c r="G100" i="1"/>
  <c r="L119" i="1"/>
  <c r="H100" i="1"/>
  <c r="I100" i="1"/>
  <c r="F81" i="1"/>
  <c r="J100" i="1"/>
  <c r="F176" i="1"/>
  <c r="J24" i="1"/>
  <c r="G81" i="1"/>
  <c r="L100" i="1"/>
  <c r="G176" i="1"/>
</calcChain>
</file>

<file path=xl/sharedStrings.xml><?xml version="1.0" encoding="utf-8"?>
<sst xmlns="http://schemas.openxmlformats.org/spreadsheetml/2006/main" count="633" uniqueCount="202">
  <si>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</si>
  <si>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</si>
  <si>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</si>
  <si>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</si>
  <si>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</si>
  <si>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</si>
  <si>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</si>
  <si>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</si>
  <si>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</si>
  <si>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</si>
  <si>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</si>
  <si>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</si>
  <si>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</si>
  <si>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</si>
  <si>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</si>
  <si>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</si>
  <si>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</si>
  <si>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</si>
  <si>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</si>
  <si>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</si>
  <si>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</si>
  <si>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</si>
  <si>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</si>
  <si>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</si>
  <si>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</si>
  <si>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</si>
  <si>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</si>
  <si>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</si>
  <si>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</si>
  <si>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</si>
  <si>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</si>
  <si>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</si>
  <si>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</si>
  <si>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</si>
  <si>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</si>
  <si>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</si>
  <si>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</si>
  <si>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</si>
  <si>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</si>
  <si>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из крупы «Геркулес» вязкая</t>
  </si>
  <si>
    <t>Кофейный напиток с молоком</t>
  </si>
  <si>
    <t>Бутерброд с сыром</t>
  </si>
  <si>
    <t>Яблоко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</si>
  <si>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</si>
  <si>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</si>
  <si>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</si>
  <si>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</si>
  <si>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</si>
  <si>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Масло сливочное</t>
  </si>
  <si>
    <t>Какао с молоком</t>
  </si>
  <si>
    <t>Груша</t>
  </si>
  <si>
    <t>кисломол.</t>
  </si>
  <si>
    <t>Омлет натуральный</t>
  </si>
  <si>
    <t>Огурец свежий</t>
  </si>
  <si>
    <t>Апельсин</t>
  </si>
  <si>
    <t>Макароны отварные с сыром</t>
  </si>
  <si>
    <t>Чай с сахаром</t>
  </si>
  <si>
    <t>Банан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</si>
  <si>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</si>
  <si>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</si>
  <si>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</si>
  <si>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</si>
  <si>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>Макароны отварные</t>
  </si>
  <si>
    <t>Птица отварная</t>
  </si>
  <si>
    <t>сладкое</t>
  </si>
  <si>
    <t xml:space="preserve"> Никольская ОШ 28</t>
  </si>
  <si>
    <t>Директор</t>
  </si>
  <si>
    <t>Рязанов Д.И.</t>
  </si>
  <si>
    <t>Салат из помидоров и огурцов свежих</t>
  </si>
  <si>
    <t>Суп с макаронными изделиями на м\б</t>
  </si>
  <si>
    <t>Капуста тушеная с птицей</t>
  </si>
  <si>
    <t>Компот из смеси сухофруктов</t>
  </si>
  <si>
    <t>Хлеб ржано-пшеничный</t>
  </si>
  <si>
    <t>Печенье</t>
  </si>
  <si>
    <t xml:space="preserve">Винегрет </t>
  </si>
  <si>
    <t>Щи из свежей капусты с картофелем</t>
  </si>
  <si>
    <t>Биточек из птицы</t>
  </si>
  <si>
    <t>Компот из сухофруктов</t>
  </si>
  <si>
    <t>Пряник</t>
  </si>
  <si>
    <t>Помидор свежий</t>
  </si>
  <si>
    <t>Суп рыбный с картофелем</t>
  </si>
  <si>
    <t>Гуляш из говядины</t>
  </si>
  <si>
    <t>Каша гречневая рассыпчатая</t>
  </si>
  <si>
    <t>Сухари</t>
  </si>
  <si>
    <t>Салат из отварной свеклы</t>
  </si>
  <si>
    <t>Рассольник на к\б</t>
  </si>
  <si>
    <t>Печень по-строгановски</t>
  </si>
  <si>
    <t>Вафли</t>
  </si>
  <si>
    <t>Борщ из свежей капусты с картофелем</t>
  </si>
  <si>
    <t>Плов из отварной птицы</t>
  </si>
  <si>
    <t>Салат из белокочанной капусты с морковью</t>
  </si>
  <si>
    <t>Рис отварной</t>
  </si>
  <si>
    <t>Салат из свежих помидоров и огурцов</t>
  </si>
  <si>
    <t>Суп гороховый</t>
  </si>
  <si>
    <t>Рассольник на м\б</t>
  </si>
  <si>
    <t>Плов с отварной птицей</t>
  </si>
  <si>
    <t>Борщ со свежей капустой и картофелем</t>
  </si>
  <si>
    <t xml:space="preserve"> </t>
  </si>
  <si>
    <t>0.600</t>
  </si>
  <si>
    <t>0.300</t>
  </si>
  <si>
    <t>3.100</t>
  </si>
  <si>
    <t>1.800</t>
  </si>
  <si>
    <t>44.000</t>
  </si>
  <si>
    <t>8.620</t>
  </si>
  <si>
    <t>4.820</t>
  </si>
  <si>
    <t>10.000</t>
  </si>
  <si>
    <t>20.000</t>
  </si>
  <si>
    <t>119.000</t>
  </si>
  <si>
    <t>3.600</t>
  </si>
  <si>
    <t>5.000</t>
  </si>
  <si>
    <t>11.000</t>
  </si>
  <si>
    <t>103.000</t>
  </si>
  <si>
    <t>0.000</t>
  </si>
  <si>
    <t>20.100</t>
  </si>
  <si>
    <t>84.000</t>
  </si>
  <si>
    <t>1.500</t>
  </si>
  <si>
    <t>0.580</t>
  </si>
  <si>
    <t>10.280</t>
  </si>
  <si>
    <t>52.400</t>
  </si>
  <si>
    <t>1.980</t>
  </si>
  <si>
    <t>0.360</t>
  </si>
  <si>
    <t>10.200</t>
  </si>
  <si>
    <t>54.300</t>
  </si>
  <si>
    <t>2.200</t>
  </si>
  <si>
    <t>2.900</t>
  </si>
  <si>
    <t>22.200</t>
  </si>
  <si>
    <t>139.500</t>
  </si>
  <si>
    <t>1.000</t>
  </si>
  <si>
    <t>3.700</t>
  </si>
  <si>
    <t>4.000</t>
  </si>
  <si>
    <t>52.800</t>
  </si>
  <si>
    <t>7.500</t>
  </si>
  <si>
    <t>5.100</t>
  </si>
  <si>
    <t>3.040</t>
  </si>
  <si>
    <t>136.000</t>
  </si>
  <si>
    <t>18.000</t>
  </si>
  <si>
    <t>16.200</t>
  </si>
  <si>
    <t>256.000</t>
  </si>
  <si>
    <t>5.550</t>
  </si>
  <si>
    <t>4.950</t>
  </si>
  <si>
    <t>29.550</t>
  </si>
  <si>
    <t>184.500</t>
  </si>
  <si>
    <t>1.770</t>
  </si>
  <si>
    <t>1.410</t>
  </si>
  <si>
    <t>22.500</t>
  </si>
  <si>
    <t>109.800</t>
  </si>
  <si>
    <t>0.660</t>
  </si>
  <si>
    <t>0.120</t>
  </si>
  <si>
    <t>2.280</t>
  </si>
  <si>
    <t>14.400</t>
  </si>
  <si>
    <t>9.000</t>
  </si>
  <si>
    <t>8.000</t>
  </si>
  <si>
    <t>110.000</t>
  </si>
  <si>
    <t>16.900</t>
  </si>
  <si>
    <t>16.000</t>
  </si>
  <si>
    <t>232.000</t>
  </si>
  <si>
    <t>54-2м</t>
  </si>
  <si>
    <t>8.550</t>
  </si>
  <si>
    <t>7.800</t>
  </si>
  <si>
    <t>37.000</t>
  </si>
  <si>
    <t>253.000</t>
  </si>
  <si>
    <t>2.550</t>
  </si>
  <si>
    <t>3.240</t>
  </si>
  <si>
    <t>119.400</t>
  </si>
  <si>
    <t>0.900</t>
  </si>
  <si>
    <t>55.000</t>
  </si>
  <si>
    <t>6.100</t>
  </si>
  <si>
    <t>6.480</t>
  </si>
  <si>
    <t>10.600</t>
  </si>
  <si>
    <t>127.000</t>
  </si>
  <si>
    <t>16.600</t>
  </si>
  <si>
    <t>9.300</t>
  </si>
  <si>
    <t>176.000</t>
  </si>
  <si>
    <t>359/408</t>
  </si>
  <si>
    <t>27.550</t>
  </si>
  <si>
    <t xml:space="preserve">0.000 </t>
  </si>
  <si>
    <t>1.170</t>
  </si>
  <si>
    <t>9.180</t>
  </si>
  <si>
    <t>18.750</t>
  </si>
  <si>
    <t>162.30</t>
  </si>
  <si>
    <t>0.400</t>
  </si>
  <si>
    <t>0.060</t>
  </si>
  <si>
    <t>1.140</t>
  </si>
  <si>
    <t>6.600</t>
  </si>
  <si>
    <t>6.830</t>
  </si>
  <si>
    <t>10.650</t>
  </si>
  <si>
    <t>120.000</t>
  </si>
  <si>
    <t>14.760</t>
  </si>
  <si>
    <t>30.000</t>
  </si>
  <si>
    <t>352.500</t>
  </si>
  <si>
    <t>0.870</t>
  </si>
  <si>
    <t>5.040</t>
  </si>
  <si>
    <t>56.400</t>
  </si>
  <si>
    <t>5.430</t>
  </si>
  <si>
    <t>38.850</t>
  </si>
  <si>
    <t>219.300</t>
  </si>
  <si>
    <t>9.050</t>
  </si>
  <si>
    <t>5.260</t>
  </si>
  <si>
    <t>11.680</t>
  </si>
  <si>
    <t>131.000</t>
  </si>
  <si>
    <t>12.000</t>
  </si>
  <si>
    <t>174.000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</si>
</sst>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5" activePane="bottomRight" state="frozen"/>
      <selection pane="topRight" activeCell="E1" sqref="E1"/>
      <selection pane="bottomLeft" activeCell="A6" sqref="A6"/>
      <selection pane="bottomRight" activeCell="O198" sqref="O19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 x14ac:dyDescent="0.25">
      <c r="A1" s="1" t="s">
        <v>7</v>
      </c>
      <c r="C1" s="57" t="s">
        <v>65</v>
      </c>
      <c r="D1" s="58"/>
      <c r="E1" s="58"/>
      <c r="F1" s="12" t="s">
        <v>16</v>
      </c>
      <c r="G1" s="2" t="s">
        <v>17</v>
      </c>
      <c r="H1" s="59" t="s">
        <v>66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67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7.4</v>
      </c>
      <c r="H6" s="40">
        <v>8</v>
      </c>
      <c r="I6" s="40">
        <v>28</v>
      </c>
      <c r="J6" s="40">
        <v>212</v>
      </c>
      <c r="K6" s="41">
        <v>212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68</v>
      </c>
      <c r="F14" s="43">
        <v>60</v>
      </c>
      <c r="G14" s="43" t="s">
        <v>98</v>
      </c>
      <c r="H14" s="43" t="s">
        <v>100</v>
      </c>
      <c r="I14" s="43" t="s">
        <v>101</v>
      </c>
      <c r="J14" s="43" t="s">
        <v>102</v>
      </c>
      <c r="K14" s="44">
        <v>18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69</v>
      </c>
      <c r="F15" s="43">
        <v>250</v>
      </c>
      <c r="G15" s="43" t="s">
        <v>103</v>
      </c>
      <c r="H15" s="43" t="s">
        <v>104</v>
      </c>
      <c r="I15" s="43" t="s">
        <v>105</v>
      </c>
      <c r="J15" s="43" t="s">
        <v>107</v>
      </c>
      <c r="K15" s="44">
        <v>129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70</v>
      </c>
      <c r="F16" s="43">
        <v>240</v>
      </c>
      <c r="G16" s="43" t="s">
        <v>108</v>
      </c>
      <c r="H16" s="43" t="s">
        <v>109</v>
      </c>
      <c r="I16" s="43" t="s">
        <v>110</v>
      </c>
      <c r="J16" s="43" t="s">
        <v>111</v>
      </c>
      <c r="K16" s="44">
        <v>380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71</v>
      </c>
      <c r="F18" s="43">
        <v>200</v>
      </c>
      <c r="G18" s="43" t="s">
        <v>98</v>
      </c>
      <c r="H18" s="43" t="s">
        <v>112</v>
      </c>
      <c r="I18" s="43" t="s">
        <v>113</v>
      </c>
      <c r="J18" s="43" t="s">
        <v>114</v>
      </c>
      <c r="K18" s="44">
        <v>495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30</v>
      </c>
      <c r="G19" s="43" t="s">
        <v>115</v>
      </c>
      <c r="H19" s="43" t="s">
        <v>116</v>
      </c>
      <c r="I19" s="43" t="s">
        <v>117</v>
      </c>
      <c r="J19" s="43" t="s">
        <v>118</v>
      </c>
      <c r="K19" s="44">
        <v>111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72</v>
      </c>
      <c r="F20" s="43">
        <v>30</v>
      </c>
      <c r="G20" s="43" t="s">
        <v>119</v>
      </c>
      <c r="H20" s="43" t="s">
        <v>120</v>
      </c>
      <c r="I20" s="43" t="s">
        <v>121</v>
      </c>
      <c r="J20" s="43" t="s">
        <v>122</v>
      </c>
      <c r="K20" s="44">
        <v>110</v>
      </c>
      <c r="L20" s="43"/>
    </row>
    <row r="21" spans="1:12" ht="15" x14ac:dyDescent="0.25">
      <c r="A21" s="23"/>
      <c r="B21" s="15"/>
      <c r="C21" s="11"/>
      <c r="D21" s="6" t="s">
        <v>64</v>
      </c>
      <c r="E21" s="42" t="s">
        <v>73</v>
      </c>
      <c r="F21" s="43">
        <v>30</v>
      </c>
      <c r="G21" s="43" t="s">
        <v>123</v>
      </c>
      <c r="H21" s="43" t="s">
        <v>124</v>
      </c>
      <c r="I21" s="43" t="s">
        <v>125</v>
      </c>
      <c r="J21" s="43" t="s">
        <v>126</v>
      </c>
      <c r="K21" s="44">
        <v>582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1360</v>
      </c>
      <c r="G24" s="32">
        <f t="shared" ref="G24:J24" si="4">G13+G23</f>
        <v>17.5</v>
      </c>
      <c r="H24" s="32">
        <f t="shared" si="4"/>
        <v>19.899999999999999</v>
      </c>
      <c r="I24" s="32">
        <f t="shared" si="4"/>
        <v>61.400000000000006</v>
      </c>
      <c r="J24" s="32">
        <f t="shared" si="4"/>
        <v>493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2.25</v>
      </c>
      <c r="H28" s="43">
        <v>0.87</v>
      </c>
      <c r="I28" s="43">
        <v>15.4</v>
      </c>
      <c r="J28" s="43">
        <v>78.599999999999994</v>
      </c>
      <c r="K28" s="44">
        <v>111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46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27.35</v>
      </c>
      <c r="H32" s="19">
        <f t="shared" ref="H32" si="7">SUM(H25:H31)</f>
        <v>12.719999999999999</v>
      </c>
      <c r="I32" s="19">
        <f t="shared" ref="I32" si="8">SUM(I25:I31)</f>
        <v>67.900000000000006</v>
      </c>
      <c r="J32" s="19">
        <f t="shared" ref="J32:L32" si="9">SUM(J25:J31)</f>
        <v>500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74</v>
      </c>
      <c r="F33" s="43">
        <v>60</v>
      </c>
      <c r="G33" s="43" t="s">
        <v>127</v>
      </c>
      <c r="H33" s="43" t="s">
        <v>128</v>
      </c>
      <c r="I33" s="43" t="s">
        <v>129</v>
      </c>
      <c r="J33" s="43" t="s">
        <v>130</v>
      </c>
      <c r="K33" s="44">
        <v>47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75</v>
      </c>
      <c r="F34" s="43">
        <v>250</v>
      </c>
      <c r="G34" s="43" t="s">
        <v>131</v>
      </c>
      <c r="H34" s="43" t="s">
        <v>132</v>
      </c>
      <c r="I34" s="43" t="s">
        <v>133</v>
      </c>
      <c r="J34" s="43" t="s">
        <v>134</v>
      </c>
      <c r="K34" s="44">
        <v>106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76</v>
      </c>
      <c r="F35" s="43">
        <v>90</v>
      </c>
      <c r="G35" s="43" t="s">
        <v>135</v>
      </c>
      <c r="H35" s="43" t="s">
        <v>136</v>
      </c>
      <c r="I35" s="43" t="s">
        <v>105</v>
      </c>
      <c r="J35" s="43" t="s">
        <v>137</v>
      </c>
      <c r="K35" s="44">
        <v>372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62</v>
      </c>
      <c r="F36" s="43">
        <v>150</v>
      </c>
      <c r="G36" s="43" t="s">
        <v>138</v>
      </c>
      <c r="H36" s="43" t="s">
        <v>139</v>
      </c>
      <c r="I36" s="43" t="s">
        <v>140</v>
      </c>
      <c r="J36" s="43" t="s">
        <v>141</v>
      </c>
      <c r="K36" s="44">
        <v>256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77</v>
      </c>
      <c r="F37" s="43">
        <v>200</v>
      </c>
      <c r="G37" s="43" t="s">
        <v>98</v>
      </c>
      <c r="H37" s="43" t="s">
        <v>112</v>
      </c>
      <c r="I37" s="43" t="s">
        <v>113</v>
      </c>
      <c r="J37" s="43" t="s">
        <v>114</v>
      </c>
      <c r="K37" s="44">
        <v>495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30</v>
      </c>
      <c r="G38" s="43" t="s">
        <v>115</v>
      </c>
      <c r="H38" s="43" t="s">
        <v>116</v>
      </c>
      <c r="I38" s="43" t="s">
        <v>117</v>
      </c>
      <c r="J38" s="43" t="s">
        <v>118</v>
      </c>
      <c r="K38" s="44">
        <v>111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72</v>
      </c>
      <c r="F39" s="43">
        <v>30</v>
      </c>
      <c r="G39" s="43" t="s">
        <v>119</v>
      </c>
      <c r="H39" s="43" t="s">
        <v>120</v>
      </c>
      <c r="I39" s="43" t="s">
        <v>121</v>
      </c>
      <c r="J39" s="43" t="s">
        <v>122</v>
      </c>
      <c r="K39" s="44">
        <v>110</v>
      </c>
      <c r="L39" s="43"/>
    </row>
    <row r="40" spans="1:12" ht="15" x14ac:dyDescent="0.25">
      <c r="A40" s="14"/>
      <c r="B40" s="15"/>
      <c r="C40" s="11"/>
      <c r="D40" s="6" t="s">
        <v>64</v>
      </c>
      <c r="E40" s="42" t="s">
        <v>78</v>
      </c>
      <c r="F40" s="43">
        <v>30</v>
      </c>
      <c r="G40" s="43" t="s">
        <v>142</v>
      </c>
      <c r="H40" s="43" t="s">
        <v>143</v>
      </c>
      <c r="I40" s="43" t="s">
        <v>144</v>
      </c>
      <c r="J40" s="43" t="s">
        <v>145</v>
      </c>
      <c r="K40" s="44">
        <v>581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1340</v>
      </c>
      <c r="G43" s="32">
        <f t="shared" ref="G43" si="14">G32+G42</f>
        <v>27.35</v>
      </c>
      <c r="H43" s="32">
        <f t="shared" ref="H43" si="15">H32+H42</f>
        <v>12.719999999999999</v>
      </c>
      <c r="I43" s="32">
        <f t="shared" ref="I43" si="16">I32+I42</f>
        <v>67.900000000000006</v>
      </c>
      <c r="J43" s="32">
        <f t="shared" ref="J43:L43" si="17">J32+J42</f>
        <v>500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180</v>
      </c>
      <c r="G44" s="40">
        <v>5.2</v>
      </c>
      <c r="H44" s="40">
        <v>5.7</v>
      </c>
      <c r="I44" s="40">
        <v>32.4</v>
      </c>
      <c r="J44" s="40">
        <v>208.43</v>
      </c>
      <c r="K44" s="41">
        <v>217</v>
      </c>
      <c r="L44" s="40"/>
    </row>
    <row r="45" spans="1:12" ht="15" x14ac:dyDescent="0.25">
      <c r="A45" s="23"/>
      <c r="B45" s="15"/>
      <c r="C45" s="11"/>
      <c r="D45" s="6" t="s">
        <v>51</v>
      </c>
      <c r="E45" s="42" t="s">
        <v>48</v>
      </c>
      <c r="F45" s="43">
        <v>10</v>
      </c>
      <c r="G45" s="43">
        <v>0.08</v>
      </c>
      <c r="H45" s="43">
        <v>7.2</v>
      </c>
      <c r="I45" s="43">
        <v>0.13</v>
      </c>
      <c r="J45" s="43">
        <v>73.180000000000007</v>
      </c>
      <c r="K45" s="44">
        <v>79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50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10.48</v>
      </c>
      <c r="H51" s="19">
        <f t="shared" ref="H51" si="19">SUM(H44:H50)</f>
        <v>16.68</v>
      </c>
      <c r="I51" s="19">
        <f t="shared" ref="I51" si="20">SUM(I44:I50)</f>
        <v>66.91</v>
      </c>
      <c r="J51" s="19">
        <f t="shared" ref="J51:L51" si="21">SUM(J44:J50)</f>
        <v>475.01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79</v>
      </c>
      <c r="F52" s="43">
        <v>60</v>
      </c>
      <c r="G52" s="43" t="s">
        <v>146</v>
      </c>
      <c r="H52" s="43" t="s">
        <v>147</v>
      </c>
      <c r="I52" s="43" t="s">
        <v>148</v>
      </c>
      <c r="J52" s="43" t="s">
        <v>149</v>
      </c>
      <c r="K52" s="44">
        <v>148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80</v>
      </c>
      <c r="F53" s="43">
        <v>250</v>
      </c>
      <c r="G53" s="43" t="s">
        <v>150</v>
      </c>
      <c r="H53" s="43" t="s">
        <v>151</v>
      </c>
      <c r="I53" s="43" t="s">
        <v>105</v>
      </c>
      <c r="J53" s="43" t="s">
        <v>152</v>
      </c>
      <c r="K53" s="44">
        <v>119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81</v>
      </c>
      <c r="F54" s="43">
        <v>100</v>
      </c>
      <c r="G54" s="43" t="s">
        <v>153</v>
      </c>
      <c r="H54" s="43" t="s">
        <v>154</v>
      </c>
      <c r="I54" s="43" t="s">
        <v>129</v>
      </c>
      <c r="J54" s="43" t="s">
        <v>155</v>
      </c>
      <c r="K54" s="44" t="s">
        <v>156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82</v>
      </c>
      <c r="F55" s="43">
        <v>150</v>
      </c>
      <c r="G55" s="43" t="s">
        <v>157</v>
      </c>
      <c r="H55" s="43" t="s">
        <v>158</v>
      </c>
      <c r="I55" s="43" t="s">
        <v>159</v>
      </c>
      <c r="J55" s="43" t="s">
        <v>160</v>
      </c>
      <c r="K55" s="44">
        <v>202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71</v>
      </c>
      <c r="F56" s="43">
        <v>200</v>
      </c>
      <c r="G56" s="43" t="s">
        <v>98</v>
      </c>
      <c r="H56" s="43" t="s">
        <v>112</v>
      </c>
      <c r="I56" s="43" t="s">
        <v>113</v>
      </c>
      <c r="J56" s="43" t="s">
        <v>114</v>
      </c>
      <c r="K56" s="44">
        <v>495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30</v>
      </c>
      <c r="G57" s="43" t="s">
        <v>115</v>
      </c>
      <c r="H57" s="43" t="s">
        <v>116</v>
      </c>
      <c r="I57" s="43" t="s">
        <v>117</v>
      </c>
      <c r="J57" s="43" t="s">
        <v>118</v>
      </c>
      <c r="K57" s="44">
        <v>111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72</v>
      </c>
      <c r="F58" s="43">
        <v>30</v>
      </c>
      <c r="G58" s="43" t="s">
        <v>119</v>
      </c>
      <c r="H58" s="43" t="s">
        <v>120</v>
      </c>
      <c r="I58" s="43" t="s">
        <v>121</v>
      </c>
      <c r="J58" s="43" t="s">
        <v>122</v>
      </c>
      <c r="K58" s="44">
        <v>110</v>
      </c>
      <c r="L58" s="43"/>
    </row>
    <row r="59" spans="1:12" ht="15" x14ac:dyDescent="0.25">
      <c r="A59" s="23"/>
      <c r="B59" s="15"/>
      <c r="C59" s="11"/>
      <c r="D59" s="6" t="s">
        <v>64</v>
      </c>
      <c r="E59" s="42" t="s">
        <v>83</v>
      </c>
      <c r="F59" s="43">
        <v>30</v>
      </c>
      <c r="G59" s="43" t="s">
        <v>161</v>
      </c>
      <c r="H59" s="43" t="s">
        <v>162</v>
      </c>
      <c r="I59" s="43" t="s">
        <v>106</v>
      </c>
      <c r="J59" s="43" t="s">
        <v>163</v>
      </c>
      <c r="K59" s="44">
        <v>579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1360</v>
      </c>
      <c r="G62" s="32">
        <f t="shared" ref="G62" si="26">G51+G61</f>
        <v>10.48</v>
      </c>
      <c r="H62" s="32">
        <f t="shared" ref="H62" si="27">H51+H61</f>
        <v>16.68</v>
      </c>
      <c r="I62" s="32">
        <f t="shared" ref="I62" si="28">I51+I61</f>
        <v>66.91</v>
      </c>
      <c r="J62" s="32">
        <f t="shared" ref="J62:L62" si="29">J51+J61</f>
        <v>475.01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/>
    </row>
    <row r="64" spans="1:12" ht="15" x14ac:dyDescent="0.25">
      <c r="A64" s="23"/>
      <c r="B64" s="15"/>
      <c r="C64" s="11"/>
      <c r="D64" s="6" t="s">
        <v>26</v>
      </c>
      <c r="E64" s="42" t="s">
        <v>53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35.6</v>
      </c>
      <c r="K64" s="44">
        <v>148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54</v>
      </c>
      <c r="F67" s="43">
        <v>100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471.2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84</v>
      </c>
      <c r="F71" s="43">
        <v>60</v>
      </c>
      <c r="G71" s="43" t="s">
        <v>164</v>
      </c>
      <c r="H71" s="43" t="s">
        <v>129</v>
      </c>
      <c r="I71" s="43" t="s">
        <v>109</v>
      </c>
      <c r="J71" s="43" t="s">
        <v>165</v>
      </c>
      <c r="K71" s="44">
        <v>26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85</v>
      </c>
      <c r="F72" s="43">
        <v>250</v>
      </c>
      <c r="G72" s="43" t="s">
        <v>166</v>
      </c>
      <c r="H72" s="43" t="s">
        <v>167</v>
      </c>
      <c r="I72" s="43" t="s">
        <v>168</v>
      </c>
      <c r="J72" s="43" t="s">
        <v>169</v>
      </c>
      <c r="K72" s="44">
        <v>134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86</v>
      </c>
      <c r="F73" s="43">
        <v>100</v>
      </c>
      <c r="G73" s="43" t="s">
        <v>170</v>
      </c>
      <c r="H73" s="43" t="s">
        <v>151</v>
      </c>
      <c r="I73" s="43" t="s">
        <v>171</v>
      </c>
      <c r="J73" s="43" t="s">
        <v>172</v>
      </c>
      <c r="K73" s="44" t="s">
        <v>173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62</v>
      </c>
      <c r="F74" s="43">
        <v>150</v>
      </c>
      <c r="G74" s="43" t="s">
        <v>138</v>
      </c>
      <c r="H74" s="43" t="s">
        <v>139</v>
      </c>
      <c r="I74" s="43" t="s">
        <v>174</v>
      </c>
      <c r="J74" s="43" t="s">
        <v>141</v>
      </c>
      <c r="K74" s="44">
        <v>256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71</v>
      </c>
      <c r="F75" s="43">
        <v>200</v>
      </c>
      <c r="G75" s="43" t="s">
        <v>98</v>
      </c>
      <c r="H75" s="43" t="s">
        <v>175</v>
      </c>
      <c r="I75" s="43" t="s">
        <v>113</v>
      </c>
      <c r="J75" s="43" t="s">
        <v>114</v>
      </c>
      <c r="K75" s="44">
        <v>495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30</v>
      </c>
      <c r="G76" s="43" t="s">
        <v>115</v>
      </c>
      <c r="H76" s="43" t="s">
        <v>116</v>
      </c>
      <c r="I76" s="43" t="s">
        <v>117</v>
      </c>
      <c r="J76" s="43" t="s">
        <v>118</v>
      </c>
      <c r="K76" s="44">
        <v>111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72</v>
      </c>
      <c r="F77" s="43">
        <v>30</v>
      </c>
      <c r="G77" s="43" t="s">
        <v>119</v>
      </c>
      <c r="H77" s="43" t="s">
        <v>120</v>
      </c>
      <c r="I77" s="43" t="s">
        <v>121</v>
      </c>
      <c r="J77" s="43" t="s">
        <v>122</v>
      </c>
      <c r="K77" s="44">
        <v>110</v>
      </c>
      <c r="L77" s="43"/>
    </row>
    <row r="78" spans="1:12" ht="15" x14ac:dyDescent="0.25">
      <c r="A78" s="23"/>
      <c r="B78" s="15"/>
      <c r="C78" s="11"/>
      <c r="D78" s="6" t="s">
        <v>64</v>
      </c>
      <c r="E78" s="42" t="s">
        <v>87</v>
      </c>
      <c r="F78" s="43">
        <v>30</v>
      </c>
      <c r="G78" s="51" t="s">
        <v>176</v>
      </c>
      <c r="H78" s="43" t="s">
        <v>177</v>
      </c>
      <c r="I78" s="43" t="s">
        <v>178</v>
      </c>
      <c r="J78" s="43" t="s">
        <v>179</v>
      </c>
      <c r="K78" s="44">
        <v>580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1380</v>
      </c>
      <c r="G81" s="32">
        <f t="shared" ref="G81" si="38">G70+G80</f>
        <v>18.599999999999998</v>
      </c>
      <c r="H81" s="32">
        <f t="shared" ref="H81" si="39">H70+H80</f>
        <v>23.339999999999996</v>
      </c>
      <c r="I81" s="32">
        <f t="shared" ref="I81" si="40">I70+I80</f>
        <v>36.32</v>
      </c>
      <c r="J81" s="32">
        <f t="shared" ref="J81:L81" si="41">J70+J80</f>
        <v>471.2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2.25</v>
      </c>
      <c r="H85" s="43">
        <v>0.87</v>
      </c>
      <c r="I85" s="43">
        <v>15.4</v>
      </c>
      <c r="J85" s="43">
        <v>78.599999999999994</v>
      </c>
      <c r="K85" s="44">
        <v>111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12.9</v>
      </c>
      <c r="H89" s="19">
        <f t="shared" ref="H89" si="43">SUM(H82:H88)</f>
        <v>9.9699999999999989</v>
      </c>
      <c r="I89" s="19">
        <f t="shared" ref="I89" si="44">SUM(I82:I88)</f>
        <v>61</v>
      </c>
      <c r="J89" s="19">
        <f t="shared" ref="J89:L89" si="45">SUM(J82:J88)</f>
        <v>496.6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53</v>
      </c>
      <c r="F90" s="43">
        <v>60</v>
      </c>
      <c r="G90" s="43" t="s">
        <v>180</v>
      </c>
      <c r="H90" s="43" t="s">
        <v>181</v>
      </c>
      <c r="I90" s="43" t="s">
        <v>182</v>
      </c>
      <c r="J90" s="43" t="s">
        <v>183</v>
      </c>
      <c r="K90" s="44">
        <v>148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88</v>
      </c>
      <c r="F91" s="43">
        <v>250</v>
      </c>
      <c r="G91" s="43" t="s">
        <v>184</v>
      </c>
      <c r="H91" s="43" t="s">
        <v>151</v>
      </c>
      <c r="I91" s="43" t="s">
        <v>185</v>
      </c>
      <c r="J91" s="43" t="s">
        <v>186</v>
      </c>
      <c r="K91" s="44">
        <v>95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89</v>
      </c>
      <c r="F92" s="43">
        <v>240</v>
      </c>
      <c r="G92" s="43" t="s">
        <v>187</v>
      </c>
      <c r="H92" s="43" t="s">
        <v>105</v>
      </c>
      <c r="I92" s="43" t="s">
        <v>188</v>
      </c>
      <c r="J92" s="43" t="s">
        <v>189</v>
      </c>
      <c r="K92" s="44">
        <v>406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71</v>
      </c>
      <c r="F94" s="43">
        <v>200</v>
      </c>
      <c r="G94" s="43" t="s">
        <v>98</v>
      </c>
      <c r="H94" s="43" t="s">
        <v>112</v>
      </c>
      <c r="I94" s="43" t="s">
        <v>113</v>
      </c>
      <c r="J94" s="43" t="s">
        <v>114</v>
      </c>
      <c r="K94" s="44">
        <v>495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30</v>
      </c>
      <c r="G95" s="43" t="s">
        <v>115</v>
      </c>
      <c r="H95" s="43" t="s">
        <v>116</v>
      </c>
      <c r="I95" s="43" t="s">
        <v>117</v>
      </c>
      <c r="J95" s="43" t="s">
        <v>118</v>
      </c>
      <c r="K95" s="44">
        <v>111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72</v>
      </c>
      <c r="F96" s="43">
        <v>30</v>
      </c>
      <c r="G96" s="43" t="s">
        <v>119</v>
      </c>
      <c r="H96" s="43" t="s">
        <v>120</v>
      </c>
      <c r="I96" s="43" t="s">
        <v>121</v>
      </c>
      <c r="J96" s="43" t="s">
        <v>122</v>
      </c>
      <c r="K96" s="44">
        <v>110</v>
      </c>
      <c r="L96" s="43"/>
    </row>
    <row r="97" spans="1:12" ht="15" x14ac:dyDescent="0.25">
      <c r="A97" s="23"/>
      <c r="B97" s="15"/>
      <c r="C97" s="11"/>
      <c r="D97" s="6" t="s">
        <v>64</v>
      </c>
      <c r="E97" s="42" t="s">
        <v>73</v>
      </c>
      <c r="F97" s="43">
        <v>30</v>
      </c>
      <c r="G97" s="43" t="s">
        <v>123</v>
      </c>
      <c r="H97" s="43" t="s">
        <v>124</v>
      </c>
      <c r="I97" s="43" t="s">
        <v>125</v>
      </c>
      <c r="J97" s="43" t="s">
        <v>126</v>
      </c>
      <c r="K97" s="44">
        <v>582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1340</v>
      </c>
      <c r="G100" s="32">
        <f t="shared" ref="G100" si="50">G89+G99</f>
        <v>12.9</v>
      </c>
      <c r="H100" s="32">
        <f t="shared" ref="H100" si="51">H89+H99</f>
        <v>9.9699999999999989</v>
      </c>
      <c r="I100" s="32">
        <f t="shared" ref="I100" si="52">I89+I99</f>
        <v>61</v>
      </c>
      <c r="J100" s="32">
        <f t="shared" ref="J100:L100" si="53">J89+J99</f>
        <v>496.6</v>
      </c>
      <c r="K100" s="32"/>
      <c r="L100" s="32">
        <f t="shared" si="53"/>
        <v>0</v>
      </c>
    </row>
    <row r="101" spans="1:12" ht="15" x14ac:dyDescent="0.25">
      <c r="A101" s="14">
        <v>2</v>
      </c>
      <c r="B101" s="15">
        <v>1</v>
      </c>
      <c r="C101" s="22" t="s">
        <v>20</v>
      </c>
      <c r="D101" s="5" t="s">
        <v>21</v>
      </c>
      <c r="E101" s="39" t="s">
        <v>58</v>
      </c>
      <c r="F101" s="40">
        <v>180</v>
      </c>
      <c r="G101" s="40">
        <v>5</v>
      </c>
      <c r="H101" s="40">
        <v>6</v>
      </c>
      <c r="I101" s="40">
        <v>24.1</v>
      </c>
      <c r="J101" s="40">
        <v>207</v>
      </c>
      <c r="K101" s="41">
        <v>229</v>
      </c>
      <c r="L101" s="40"/>
    </row>
    <row r="102" spans="1:12" ht="15" x14ac:dyDescent="0.25">
      <c r="A102" s="14"/>
      <c r="B102" s="15"/>
      <c r="C102" s="11"/>
      <c r="D102" s="6" t="s">
        <v>51</v>
      </c>
      <c r="E102" s="42" t="s">
        <v>59</v>
      </c>
      <c r="F102" s="43">
        <v>15</v>
      </c>
      <c r="G102" s="43">
        <v>3.5</v>
      </c>
      <c r="H102" s="43">
        <v>4.4000000000000004</v>
      </c>
      <c r="I102" s="43"/>
      <c r="J102" s="43">
        <v>53.7</v>
      </c>
      <c r="K102" s="44">
        <v>75</v>
      </c>
      <c r="L102" s="43"/>
    </row>
    <row r="103" spans="1:12" ht="15" x14ac:dyDescent="0.25">
      <c r="A103" s="14"/>
      <c r="B103" s="15"/>
      <c r="C103" s="11"/>
      <c r="D103" s="7" t="s">
        <v>22</v>
      </c>
      <c r="E103" s="42" t="s">
        <v>40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/>
    </row>
    <row r="104" spans="1:12" ht="15" x14ac:dyDescent="0.25">
      <c r="A104" s="14"/>
      <c r="B104" s="15"/>
      <c r="C104" s="11"/>
      <c r="D104" s="7" t="s">
        <v>23</v>
      </c>
      <c r="E104" s="42" t="s">
        <v>45</v>
      </c>
      <c r="F104" s="43">
        <v>30</v>
      </c>
      <c r="G104" s="43">
        <v>2.25</v>
      </c>
      <c r="H104" s="43">
        <v>0.87</v>
      </c>
      <c r="I104" s="43">
        <v>15.4</v>
      </c>
      <c r="J104" s="43">
        <v>78.599999999999994</v>
      </c>
      <c r="K104" s="44">
        <v>111</v>
      </c>
      <c r="L104" s="43"/>
    </row>
    <row r="105" spans="1:12" ht="15" x14ac:dyDescent="0.25">
      <c r="A105" s="14"/>
      <c r="B105" s="15"/>
      <c r="C105" s="11"/>
      <c r="D105" s="7" t="s">
        <v>24</v>
      </c>
      <c r="E105" s="42" t="s">
        <v>50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43"/>
    </row>
    <row r="106" spans="1:12" ht="15" x14ac:dyDescent="0.25">
      <c r="A106" s="14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14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16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13.950000000000001</v>
      </c>
      <c r="H108" s="19">
        <f t="shared" si="54"/>
        <v>14.07</v>
      </c>
      <c r="I108" s="19">
        <f t="shared" si="54"/>
        <v>63.400000000000006</v>
      </c>
      <c r="J108" s="19">
        <f t="shared" si="54"/>
        <v>474.29999999999995</v>
      </c>
      <c r="K108" s="25"/>
      <c r="L108" s="19">
        <f t="shared" ref="L108" si="55">SUM(L101:L107)</f>
        <v>0</v>
      </c>
    </row>
    <row r="109" spans="1:12" ht="15" x14ac:dyDescent="0.25">
      <c r="A109" s="13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90</v>
      </c>
      <c r="F109" s="43">
        <v>60</v>
      </c>
      <c r="G109" s="43" t="s">
        <v>190</v>
      </c>
      <c r="H109" s="43" t="s">
        <v>108</v>
      </c>
      <c r="I109" s="43" t="s">
        <v>191</v>
      </c>
      <c r="J109" s="43" t="s">
        <v>192</v>
      </c>
      <c r="K109" s="44">
        <v>1</v>
      </c>
      <c r="L109" s="43"/>
    </row>
    <row r="110" spans="1:12" ht="15" x14ac:dyDescent="0.25">
      <c r="A110" s="14"/>
      <c r="B110" s="15"/>
      <c r="C110" s="11"/>
      <c r="D110" s="7" t="s">
        <v>27</v>
      </c>
      <c r="E110" s="42" t="s">
        <v>69</v>
      </c>
      <c r="F110" s="43">
        <v>250</v>
      </c>
      <c r="G110" s="43" t="s">
        <v>103</v>
      </c>
      <c r="H110" s="43" t="s">
        <v>104</v>
      </c>
      <c r="I110" s="43" t="s">
        <v>105</v>
      </c>
      <c r="J110" s="43" t="s">
        <v>107</v>
      </c>
      <c r="K110" s="44">
        <v>129</v>
      </c>
      <c r="L110" s="43"/>
    </row>
    <row r="111" spans="1:12" ht="15" x14ac:dyDescent="0.25">
      <c r="A111" s="14"/>
      <c r="B111" s="15"/>
      <c r="C111" s="11"/>
      <c r="D111" s="7" t="s">
        <v>28</v>
      </c>
      <c r="E111" s="42" t="s">
        <v>81</v>
      </c>
      <c r="F111" s="43">
        <v>240</v>
      </c>
      <c r="G111" s="43" t="s">
        <v>153</v>
      </c>
      <c r="H111" s="43" t="s">
        <v>154</v>
      </c>
      <c r="I111" s="43" t="s">
        <v>129</v>
      </c>
      <c r="J111" s="43" t="s">
        <v>155</v>
      </c>
      <c r="K111" s="44" t="s">
        <v>156</v>
      </c>
      <c r="L111" s="43"/>
    </row>
    <row r="112" spans="1:12" ht="15" x14ac:dyDescent="0.25">
      <c r="A112" s="14"/>
      <c r="B112" s="15"/>
      <c r="C112" s="11"/>
      <c r="D112" s="7" t="s">
        <v>29</v>
      </c>
      <c r="E112" s="42" t="s">
        <v>82</v>
      </c>
      <c r="F112" s="43">
        <v>150</v>
      </c>
      <c r="G112" s="43" t="s">
        <v>157</v>
      </c>
      <c r="H112" s="43" t="s">
        <v>158</v>
      </c>
      <c r="I112" s="43" t="s">
        <v>159</v>
      </c>
      <c r="J112" s="43" t="s">
        <v>160</v>
      </c>
      <c r="K112" s="44">
        <v>202</v>
      </c>
      <c r="L112" s="43"/>
    </row>
    <row r="113" spans="1:12" ht="15" x14ac:dyDescent="0.25">
      <c r="A113" s="14"/>
      <c r="B113" s="15"/>
      <c r="C113" s="11"/>
      <c r="D113" s="7" t="s">
        <v>30</v>
      </c>
      <c r="E113" s="42" t="s">
        <v>77</v>
      </c>
      <c r="F113" s="43">
        <v>200</v>
      </c>
      <c r="G113" s="43" t="s">
        <v>98</v>
      </c>
      <c r="H113" s="43" t="s">
        <v>112</v>
      </c>
      <c r="I113" s="43" t="s">
        <v>113</v>
      </c>
      <c r="J113" s="43" t="s">
        <v>114</v>
      </c>
      <c r="K113" s="44">
        <v>495</v>
      </c>
      <c r="L113" s="43"/>
    </row>
    <row r="114" spans="1:12" ht="15" x14ac:dyDescent="0.25">
      <c r="A114" s="14"/>
      <c r="B114" s="15"/>
      <c r="C114" s="11"/>
      <c r="D114" s="7" t="s">
        <v>31</v>
      </c>
      <c r="E114" s="42" t="s">
        <v>45</v>
      </c>
      <c r="F114" s="43">
        <v>30</v>
      </c>
      <c r="G114" s="43" t="s">
        <v>115</v>
      </c>
      <c r="H114" s="43" t="s">
        <v>116</v>
      </c>
      <c r="I114" s="43" t="s">
        <v>117</v>
      </c>
      <c r="J114" s="43" t="s">
        <v>118</v>
      </c>
      <c r="K114" s="44">
        <v>111</v>
      </c>
      <c r="L114" s="43"/>
    </row>
    <row r="115" spans="1:12" ht="15" x14ac:dyDescent="0.25">
      <c r="A115" s="14"/>
      <c r="B115" s="15"/>
      <c r="C115" s="11"/>
      <c r="D115" s="7" t="s">
        <v>32</v>
      </c>
      <c r="E115" s="42" t="s">
        <v>72</v>
      </c>
      <c r="F115" s="43">
        <v>30</v>
      </c>
      <c r="G115" s="43" t="s">
        <v>119</v>
      </c>
      <c r="H115" s="43" t="s">
        <v>120</v>
      </c>
      <c r="I115" s="43" t="s">
        <v>121</v>
      </c>
      <c r="J115" s="43" t="s">
        <v>122</v>
      </c>
      <c r="K115" s="44">
        <v>110</v>
      </c>
      <c r="L115" s="43"/>
    </row>
    <row r="116" spans="1:12" ht="15" x14ac:dyDescent="0.25">
      <c r="A116" s="14"/>
      <c r="B116" s="15"/>
      <c r="C116" s="11"/>
      <c r="D116" s="6" t="s">
        <v>64</v>
      </c>
      <c r="E116" s="42" t="s">
        <v>73</v>
      </c>
      <c r="F116" s="43">
        <v>30</v>
      </c>
      <c r="G116" s="43" t="s">
        <v>123</v>
      </c>
      <c r="H116" s="43" t="s">
        <v>124</v>
      </c>
      <c r="I116" s="43" t="s">
        <v>125</v>
      </c>
      <c r="J116" s="43" t="s">
        <v>126</v>
      </c>
      <c r="K116" s="44">
        <v>582</v>
      </c>
      <c r="L116" s="43"/>
    </row>
    <row r="117" spans="1:12" ht="15" x14ac:dyDescent="0.25">
      <c r="A117" s="14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16"/>
      <c r="B118" s="17"/>
      <c r="C118" s="8"/>
      <c r="D118" s="18" t="s">
        <v>33</v>
      </c>
      <c r="E118" s="9"/>
      <c r="F118" s="19">
        <f>SUM(F109:F117)</f>
        <v>990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33">
        <f>A101</f>
        <v>2</v>
      </c>
      <c r="B119" s="33">
        <f>B101</f>
        <v>1</v>
      </c>
      <c r="C119" s="55" t="s">
        <v>4</v>
      </c>
      <c r="D119" s="56"/>
      <c r="E119" s="31"/>
      <c r="F119" s="32">
        <f>F108+F118</f>
        <v>1515</v>
      </c>
      <c r="G119" s="32">
        <f t="shared" ref="G119" si="58">G108+G118</f>
        <v>13.950000000000001</v>
      </c>
      <c r="H119" s="32">
        <f t="shared" ref="H119" si="59">H108+H118</f>
        <v>14.07</v>
      </c>
      <c r="I119" s="32">
        <f t="shared" ref="I119" si="60">I108+I118</f>
        <v>63.400000000000006</v>
      </c>
      <c r="J119" s="32">
        <f t="shared" ref="J119:L119" si="61">J108+J118</f>
        <v>474.29999999999995</v>
      </c>
      <c r="K119" s="32"/>
      <c r="L119" s="32">
        <f t="shared" si="61"/>
        <v>0</v>
      </c>
    </row>
    <row r="120" spans="1:12" ht="15" x14ac:dyDescent="0.25">
      <c r="A120" s="20">
        <v>2</v>
      </c>
      <c r="B120" s="21">
        <v>2</v>
      </c>
      <c r="C120" s="22" t="s">
        <v>20</v>
      </c>
      <c r="D120" s="5" t="s">
        <v>21</v>
      </c>
      <c r="E120" s="39" t="s">
        <v>60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40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22</v>
      </c>
      <c r="E122" s="42" t="s">
        <v>56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/>
    </row>
    <row r="123" spans="1:12" ht="15.75" customHeight="1" x14ac:dyDescent="0.25">
      <c r="A123" s="23"/>
      <c r="B123" s="15"/>
      <c r="C123" s="11"/>
      <c r="D123" s="7" t="s">
        <v>23</v>
      </c>
      <c r="E123" s="42" t="s">
        <v>45</v>
      </c>
      <c r="F123" s="43">
        <v>30</v>
      </c>
      <c r="G123" s="43">
        <v>2.25</v>
      </c>
      <c r="H123" s="43">
        <v>0.87</v>
      </c>
      <c r="I123" s="43">
        <v>15.4</v>
      </c>
      <c r="J123" s="43">
        <v>78.599999999999994</v>
      </c>
      <c r="K123" s="44">
        <v>111</v>
      </c>
      <c r="L123" s="43"/>
    </row>
    <row r="124" spans="1:12" ht="15" x14ac:dyDescent="0.25">
      <c r="A124" s="23"/>
      <c r="B124" s="15"/>
      <c r="C124" s="11"/>
      <c r="D124" s="7" t="s">
        <v>24</v>
      </c>
      <c r="E124" s="42" t="s">
        <v>42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28.139999999999997</v>
      </c>
      <c r="H127" s="19">
        <f t="shared" si="62"/>
        <v>14.62</v>
      </c>
      <c r="I127" s="19">
        <f t="shared" si="62"/>
        <v>68.2</v>
      </c>
      <c r="J127" s="19">
        <f t="shared" si="62"/>
        <v>517.6</v>
      </c>
      <c r="K127" s="25"/>
      <c r="L127" s="19">
        <f t="shared" ref="L127" si="63">SUM(L120:L126)</f>
        <v>0</v>
      </c>
    </row>
    <row r="128" spans="1:12" ht="15" x14ac:dyDescent="0.25">
      <c r="A128" s="26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84</v>
      </c>
      <c r="F128" s="43">
        <v>60</v>
      </c>
      <c r="G128" s="43" t="s">
        <v>164</v>
      </c>
      <c r="H128" s="43" t="s">
        <v>129</v>
      </c>
      <c r="I128" s="43" t="s">
        <v>109</v>
      </c>
      <c r="J128" s="43" t="s">
        <v>165</v>
      </c>
      <c r="K128" s="44">
        <v>26</v>
      </c>
      <c r="L128" s="43"/>
    </row>
    <row r="129" spans="1:12" ht="15" x14ac:dyDescent="0.25">
      <c r="A129" s="23"/>
      <c r="B129" s="15"/>
      <c r="C129" s="11"/>
      <c r="D129" s="7" t="s">
        <v>27</v>
      </c>
      <c r="E129" s="42" t="s">
        <v>75</v>
      </c>
      <c r="F129" s="43">
        <v>250</v>
      </c>
      <c r="G129" s="43" t="s">
        <v>131</v>
      </c>
      <c r="H129" s="43" t="s">
        <v>132</v>
      </c>
      <c r="I129" s="43" t="s">
        <v>133</v>
      </c>
      <c r="J129" s="43" t="s">
        <v>134</v>
      </c>
      <c r="K129" s="44">
        <v>106</v>
      </c>
      <c r="L129" s="43"/>
    </row>
    <row r="130" spans="1:12" ht="15" x14ac:dyDescent="0.25">
      <c r="A130" s="23"/>
      <c r="B130" s="15"/>
      <c r="C130" s="11"/>
      <c r="D130" s="7" t="s">
        <v>28</v>
      </c>
      <c r="E130" s="42" t="s">
        <v>76</v>
      </c>
      <c r="F130" s="43">
        <v>90</v>
      </c>
      <c r="G130" s="43" t="s">
        <v>135</v>
      </c>
      <c r="H130" s="43" t="s">
        <v>136</v>
      </c>
      <c r="I130" s="43" t="s">
        <v>105</v>
      </c>
      <c r="J130" s="43" t="s">
        <v>137</v>
      </c>
      <c r="K130" s="44">
        <v>372</v>
      </c>
      <c r="L130" s="43"/>
    </row>
    <row r="131" spans="1:12" ht="15" x14ac:dyDescent="0.25">
      <c r="A131" s="23"/>
      <c r="B131" s="15"/>
      <c r="C131" s="11"/>
      <c r="D131" s="7" t="s">
        <v>29</v>
      </c>
      <c r="E131" s="42" t="s">
        <v>91</v>
      </c>
      <c r="F131" s="43">
        <v>150</v>
      </c>
      <c r="G131" s="43" t="s">
        <v>128</v>
      </c>
      <c r="H131" s="43" t="s">
        <v>193</v>
      </c>
      <c r="I131" s="43" t="s">
        <v>194</v>
      </c>
      <c r="J131" s="43" t="s">
        <v>195</v>
      </c>
      <c r="K131" s="44">
        <v>385</v>
      </c>
      <c r="L131" s="43"/>
    </row>
    <row r="132" spans="1:12" ht="15" x14ac:dyDescent="0.25">
      <c r="A132" s="23"/>
      <c r="B132" s="15"/>
      <c r="C132" s="11"/>
      <c r="D132" s="7" t="s">
        <v>30</v>
      </c>
      <c r="E132" s="42" t="s">
        <v>77</v>
      </c>
      <c r="F132" s="43">
        <v>200</v>
      </c>
      <c r="G132" s="43" t="s">
        <v>98</v>
      </c>
      <c r="H132" s="43" t="s">
        <v>112</v>
      </c>
      <c r="I132" s="43" t="s">
        <v>113</v>
      </c>
      <c r="J132" s="43" t="s">
        <v>114</v>
      </c>
      <c r="K132" s="44">
        <v>495</v>
      </c>
      <c r="L132" s="43"/>
    </row>
    <row r="133" spans="1:12" ht="15" x14ac:dyDescent="0.25">
      <c r="A133" s="23"/>
      <c r="B133" s="15"/>
      <c r="C133" s="11"/>
      <c r="D133" s="7" t="s">
        <v>31</v>
      </c>
      <c r="E133" s="42" t="s">
        <v>45</v>
      </c>
      <c r="F133" s="43">
        <v>30</v>
      </c>
      <c r="G133" s="43" t="s">
        <v>115</v>
      </c>
      <c r="H133" s="43" t="s">
        <v>116</v>
      </c>
      <c r="I133" s="43" t="s">
        <v>117</v>
      </c>
      <c r="J133" s="43" t="s">
        <v>118</v>
      </c>
      <c r="K133" s="44">
        <v>111</v>
      </c>
      <c r="L133" s="43"/>
    </row>
    <row r="134" spans="1:12" ht="15" x14ac:dyDescent="0.25">
      <c r="A134" s="23"/>
      <c r="B134" s="15"/>
      <c r="C134" s="11"/>
      <c r="D134" s="7" t="s">
        <v>32</v>
      </c>
      <c r="E134" s="42" t="s">
        <v>72</v>
      </c>
      <c r="F134" s="43">
        <v>30</v>
      </c>
      <c r="G134" s="43" t="s">
        <v>119</v>
      </c>
      <c r="H134" s="43" t="s">
        <v>120</v>
      </c>
      <c r="I134" s="43" t="s">
        <v>121</v>
      </c>
      <c r="J134" s="43" t="s">
        <v>122</v>
      </c>
      <c r="K134" s="44">
        <v>110</v>
      </c>
      <c r="L134" s="43"/>
    </row>
    <row r="135" spans="1:12" ht="15" x14ac:dyDescent="0.25">
      <c r="A135" s="23"/>
      <c r="B135" s="15"/>
      <c r="C135" s="11"/>
      <c r="D135" s="6" t="s">
        <v>64</v>
      </c>
      <c r="E135" s="42" t="s">
        <v>78</v>
      </c>
      <c r="F135" s="43">
        <v>30</v>
      </c>
      <c r="G135" s="43" t="s">
        <v>142</v>
      </c>
      <c r="H135" s="43" t="s">
        <v>143</v>
      </c>
      <c r="I135" s="43" t="s">
        <v>144</v>
      </c>
      <c r="J135" s="43" t="s">
        <v>145</v>
      </c>
      <c r="K135" s="44">
        <v>581</v>
      </c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4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29">
        <f>A120</f>
        <v>2</v>
      </c>
      <c r="B138" s="30">
        <f>B120</f>
        <v>2</v>
      </c>
      <c r="C138" s="55" t="s">
        <v>4</v>
      </c>
      <c r="D138" s="56"/>
      <c r="E138" s="31"/>
      <c r="F138" s="32">
        <f>F127+F137</f>
        <v>1340</v>
      </c>
      <c r="G138" s="32">
        <f t="shared" ref="G138" si="66">G127+G137</f>
        <v>28.139999999999997</v>
      </c>
      <c r="H138" s="32">
        <f t="shared" ref="H138" si="67">H127+H137</f>
        <v>14.62</v>
      </c>
      <c r="I138" s="32">
        <f t="shared" ref="I138" si="68">I127+I137</f>
        <v>68.2</v>
      </c>
      <c r="J138" s="32">
        <f t="shared" ref="J138:L138" si="69">J127+J137</f>
        <v>517.6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40"/>
    </row>
    <row r="140" spans="1:12" ht="15" x14ac:dyDescent="0.25">
      <c r="A140" s="23"/>
      <c r="B140" s="15"/>
      <c r="C140" s="11"/>
      <c r="D140" s="6" t="s">
        <v>26</v>
      </c>
      <c r="E140" s="42" t="s">
        <v>61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/>
    </row>
    <row r="142" spans="1:12" ht="15" x14ac:dyDescent="0.25">
      <c r="A142" s="23"/>
      <c r="B142" s="15"/>
      <c r="C142" s="11"/>
      <c r="D142" s="7" t="s">
        <v>23</v>
      </c>
      <c r="E142" s="42" t="s">
        <v>45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46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92</v>
      </c>
      <c r="F147" s="43">
        <v>60</v>
      </c>
      <c r="G147" s="43" t="s">
        <v>98</v>
      </c>
      <c r="H147" s="43" t="s">
        <v>100</v>
      </c>
      <c r="I147" s="43" t="s">
        <v>101</v>
      </c>
      <c r="J147" s="43" t="s">
        <v>102</v>
      </c>
      <c r="K147" s="44">
        <v>18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93</v>
      </c>
      <c r="F148" s="43">
        <v>250</v>
      </c>
      <c r="G148" s="43" t="s">
        <v>196</v>
      </c>
      <c r="H148" s="43" t="s">
        <v>197</v>
      </c>
      <c r="I148" s="43" t="s">
        <v>198</v>
      </c>
      <c r="J148" s="43" t="s">
        <v>199</v>
      </c>
      <c r="K148" s="44">
        <v>144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86</v>
      </c>
      <c r="F149" s="43">
        <v>100</v>
      </c>
      <c r="G149" s="43" t="s">
        <v>170</v>
      </c>
      <c r="H149" s="43" t="s">
        <v>151</v>
      </c>
      <c r="I149" s="43" t="s">
        <v>171</v>
      </c>
      <c r="J149" s="43" t="s">
        <v>172</v>
      </c>
      <c r="K149" s="44" t="s">
        <v>173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82</v>
      </c>
      <c r="F150" s="43">
        <v>150</v>
      </c>
      <c r="G150" s="43" t="s">
        <v>157</v>
      </c>
      <c r="H150" s="43" t="s">
        <v>158</v>
      </c>
      <c r="I150" s="43" t="s">
        <v>159</v>
      </c>
      <c r="J150" s="43" t="s">
        <v>160</v>
      </c>
      <c r="K150" s="44">
        <v>202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77</v>
      </c>
      <c r="F151" s="43">
        <v>200</v>
      </c>
      <c r="G151" s="43" t="s">
        <v>98</v>
      </c>
      <c r="H151" s="43" t="s">
        <v>112</v>
      </c>
      <c r="I151" s="43" t="s">
        <v>113</v>
      </c>
      <c r="J151" s="43" t="s">
        <v>114</v>
      </c>
      <c r="K151" s="44">
        <v>495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 t="s">
        <v>115</v>
      </c>
      <c r="H152" s="43" t="s">
        <v>116</v>
      </c>
      <c r="I152" s="43" t="s">
        <v>117</v>
      </c>
      <c r="J152" s="43" t="s">
        <v>118</v>
      </c>
      <c r="K152" s="44">
        <v>111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72</v>
      </c>
      <c r="F153" s="43">
        <v>30</v>
      </c>
      <c r="G153" s="43" t="s">
        <v>119</v>
      </c>
      <c r="H153" s="43" t="s">
        <v>120</v>
      </c>
      <c r="I153" s="43" t="s">
        <v>121</v>
      </c>
      <c r="J153" s="43" t="s">
        <v>122</v>
      </c>
      <c r="K153" s="44">
        <v>110</v>
      </c>
      <c r="L153" s="43"/>
    </row>
    <row r="154" spans="1:12" ht="15" x14ac:dyDescent="0.25">
      <c r="A154" s="23"/>
      <c r="B154" s="15"/>
      <c r="C154" s="11"/>
      <c r="D154" s="6" t="s">
        <v>64</v>
      </c>
      <c r="E154" s="42" t="s">
        <v>87</v>
      </c>
      <c r="F154" s="43">
        <v>30</v>
      </c>
      <c r="G154" s="43" t="s">
        <v>176</v>
      </c>
      <c r="H154" s="43" t="s">
        <v>177</v>
      </c>
      <c r="I154" s="43" t="s">
        <v>178</v>
      </c>
      <c r="J154" s="43" t="s">
        <v>179</v>
      </c>
      <c r="K154" s="44">
        <v>580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1380</v>
      </c>
      <c r="G157" s="32">
        <f t="shared" ref="G157" si="74">G146+G156</f>
        <v>20.3</v>
      </c>
      <c r="H157" s="32">
        <f t="shared" ref="H157" si="75">H146+H156</f>
        <v>25.779999999999998</v>
      </c>
      <c r="I157" s="32">
        <f t="shared" ref="I157" si="76">I146+I156</f>
        <v>55.78</v>
      </c>
      <c r="J157" s="32">
        <f t="shared" ref="J157:L157" si="77">J146+J156</f>
        <v>470.4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150</v>
      </c>
      <c r="G158" s="40">
        <v>5.55</v>
      </c>
      <c r="H158" s="40">
        <v>4.95</v>
      </c>
      <c r="I158" s="40">
        <v>29.55</v>
      </c>
      <c r="J158" s="40">
        <v>184.5</v>
      </c>
      <c r="K158" s="41">
        <v>256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63</v>
      </c>
      <c r="F159" s="43">
        <v>100</v>
      </c>
      <c r="G159" s="43">
        <v>16.2</v>
      </c>
      <c r="H159" s="43">
        <v>12</v>
      </c>
      <c r="I159" s="43">
        <v>0.3</v>
      </c>
      <c r="J159" s="43">
        <v>174</v>
      </c>
      <c r="K159" s="44">
        <v>366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54</v>
      </c>
      <c r="F162" s="43">
        <v>100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customHeight="1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26.95</v>
      </c>
      <c r="H165" s="19">
        <f t="shared" si="78"/>
        <v>20.229999999999997</v>
      </c>
      <c r="I165" s="19">
        <f t="shared" si="78"/>
        <v>61.830000000000005</v>
      </c>
      <c r="J165" s="19">
        <f t="shared" si="78"/>
        <v>548.1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53</v>
      </c>
      <c r="F166" s="43">
        <v>60</v>
      </c>
      <c r="G166" s="43" t="s">
        <v>180</v>
      </c>
      <c r="H166" s="43" t="s">
        <v>181</v>
      </c>
      <c r="I166" s="43" t="s">
        <v>182</v>
      </c>
      <c r="J166" s="43" t="s">
        <v>183</v>
      </c>
      <c r="K166" s="44">
        <v>148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94</v>
      </c>
      <c r="F167" s="43">
        <v>250</v>
      </c>
      <c r="G167" s="43" t="s">
        <v>166</v>
      </c>
      <c r="H167" s="43" t="s">
        <v>167</v>
      </c>
      <c r="I167" s="43" t="s">
        <v>168</v>
      </c>
      <c r="J167" s="43" t="s">
        <v>169</v>
      </c>
      <c r="K167" s="44">
        <v>134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95</v>
      </c>
      <c r="F168" s="43">
        <v>240</v>
      </c>
      <c r="G168" s="43" t="s">
        <v>187</v>
      </c>
      <c r="H168" s="43" t="s">
        <v>105</v>
      </c>
      <c r="I168" s="43" t="s">
        <v>188</v>
      </c>
      <c r="J168" s="43" t="s">
        <v>189</v>
      </c>
      <c r="K168" s="44">
        <v>406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 t="s">
        <v>98</v>
      </c>
      <c r="H170" s="43" t="s">
        <v>112</v>
      </c>
      <c r="I170" s="43" t="s">
        <v>113</v>
      </c>
      <c r="J170" s="43" t="s">
        <v>114</v>
      </c>
      <c r="K170" s="44">
        <v>495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30</v>
      </c>
      <c r="G171" s="43" t="s">
        <v>115</v>
      </c>
      <c r="H171" s="43" t="s">
        <v>116</v>
      </c>
      <c r="I171" s="43" t="s">
        <v>117</v>
      </c>
      <c r="J171" s="43" t="s">
        <v>118</v>
      </c>
      <c r="K171" s="44">
        <v>111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72</v>
      </c>
      <c r="F172" s="43">
        <v>30</v>
      </c>
      <c r="G172" s="43" t="s">
        <v>119</v>
      </c>
      <c r="H172" s="43" t="s">
        <v>120</v>
      </c>
      <c r="I172" s="43" t="s">
        <v>121</v>
      </c>
      <c r="J172" s="43" t="s">
        <v>122</v>
      </c>
      <c r="K172" s="44">
        <v>110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1380</v>
      </c>
      <c r="G176" s="32">
        <f t="shared" ref="G176" si="82">G165+G175</f>
        <v>26.95</v>
      </c>
      <c r="H176" s="32">
        <f t="shared" ref="H176" si="83">H165+H175</f>
        <v>20.229999999999997</v>
      </c>
      <c r="I176" s="32">
        <f t="shared" ref="I176" si="84">I165+I175</f>
        <v>61.830000000000005</v>
      </c>
      <c r="J176" s="32">
        <f t="shared" ref="J176:L176" si="85">J165+J175</f>
        <v>548.1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47</v>
      </c>
      <c r="F177" s="40">
        <v>180</v>
      </c>
      <c r="G177" s="40">
        <v>5.2</v>
      </c>
      <c r="H177" s="40">
        <v>5.7</v>
      </c>
      <c r="I177" s="40">
        <v>32.4</v>
      </c>
      <c r="J177" s="40">
        <v>208.43</v>
      </c>
      <c r="K177" s="41">
        <v>217</v>
      </c>
      <c r="L177" s="40"/>
    </row>
    <row r="178" spans="1:12" ht="15" x14ac:dyDescent="0.25">
      <c r="A178" s="23"/>
      <c r="B178" s="15"/>
      <c r="C178" s="11"/>
      <c r="D178" s="6" t="s">
        <v>51</v>
      </c>
      <c r="E178" s="42" t="s">
        <v>48</v>
      </c>
      <c r="F178" s="43">
        <v>10</v>
      </c>
      <c r="G178" s="43">
        <v>0.08</v>
      </c>
      <c r="H178" s="43">
        <v>7.2</v>
      </c>
      <c r="I178" s="43">
        <v>0.13</v>
      </c>
      <c r="J178" s="43">
        <v>73.180000000000007</v>
      </c>
      <c r="K178" s="44">
        <v>79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2.25</v>
      </c>
      <c r="H180" s="43">
        <v>0.87</v>
      </c>
      <c r="I180" s="43">
        <v>15.4</v>
      </c>
      <c r="J180" s="43">
        <v>78.599999999999994</v>
      </c>
      <c r="K180" s="44">
        <v>111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57</v>
      </c>
      <c r="F181" s="43">
        <v>100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9.6300000000000008</v>
      </c>
      <c r="H184" s="19">
        <f t="shared" si="86"/>
        <v>14.469999999999999</v>
      </c>
      <c r="I184" s="19">
        <f t="shared" si="86"/>
        <v>80.23</v>
      </c>
      <c r="J184" s="19">
        <f t="shared" si="86"/>
        <v>496.21000000000004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79</v>
      </c>
      <c r="F185" s="43">
        <v>60</v>
      </c>
      <c r="G185" s="43" t="s">
        <v>146</v>
      </c>
      <c r="H185" s="43" t="s">
        <v>147</v>
      </c>
      <c r="I185" s="43" t="s">
        <v>148</v>
      </c>
      <c r="J185" s="43" t="s">
        <v>149</v>
      </c>
      <c r="K185" s="44">
        <v>148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96</v>
      </c>
      <c r="F186" s="43">
        <v>250</v>
      </c>
      <c r="G186" s="43" t="s">
        <v>184</v>
      </c>
      <c r="H186" s="43" t="s">
        <v>151</v>
      </c>
      <c r="I186" s="43" t="s">
        <v>185</v>
      </c>
      <c r="J186" s="43" t="s">
        <v>186</v>
      </c>
      <c r="K186" s="44">
        <v>95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63</v>
      </c>
      <c r="F187" s="43">
        <v>100</v>
      </c>
      <c r="G187" s="43" t="s">
        <v>136</v>
      </c>
      <c r="H187" s="43" t="s">
        <v>200</v>
      </c>
      <c r="I187" s="43" t="s">
        <v>99</v>
      </c>
      <c r="J187" s="43" t="s">
        <v>201</v>
      </c>
      <c r="K187" s="44">
        <v>366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62</v>
      </c>
      <c r="F188" s="43">
        <v>150</v>
      </c>
      <c r="G188" s="43" t="s">
        <v>138</v>
      </c>
      <c r="H188" s="43" t="s">
        <v>139</v>
      </c>
      <c r="I188" s="43" t="s">
        <v>140</v>
      </c>
      <c r="J188" s="43" t="s">
        <v>141</v>
      </c>
      <c r="K188" s="44">
        <v>256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77</v>
      </c>
      <c r="F189" s="43">
        <v>200</v>
      </c>
      <c r="G189" s="43" t="s">
        <v>98</v>
      </c>
      <c r="H189" s="43" t="s">
        <v>112</v>
      </c>
      <c r="I189" s="43" t="s">
        <v>113</v>
      </c>
      <c r="J189" s="43" t="s">
        <v>114</v>
      </c>
      <c r="K189" s="44">
        <v>495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30</v>
      </c>
      <c r="G190" s="43" t="s">
        <v>115</v>
      </c>
      <c r="H190" s="43" t="s">
        <v>116</v>
      </c>
      <c r="I190" s="43" t="s">
        <v>117</v>
      </c>
      <c r="J190" s="43" t="s">
        <v>118</v>
      </c>
      <c r="K190" s="44">
        <v>111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72</v>
      </c>
      <c r="F191" s="43">
        <v>30</v>
      </c>
      <c r="G191" s="43" t="s">
        <v>119</v>
      </c>
      <c r="H191" s="43" t="s">
        <v>120</v>
      </c>
      <c r="I191" s="43" t="s">
        <v>121</v>
      </c>
      <c r="J191" s="43" t="s">
        <v>122</v>
      </c>
      <c r="K191" s="44">
        <v>110</v>
      </c>
      <c r="L191" s="43"/>
    </row>
    <row r="192" spans="1:12" ht="15" x14ac:dyDescent="0.25">
      <c r="A192" s="23"/>
      <c r="B192" s="15"/>
      <c r="C192" s="11"/>
      <c r="D192" s="6" t="s">
        <v>64</v>
      </c>
      <c r="E192" s="42" t="s">
        <v>78</v>
      </c>
      <c r="F192" s="43" t="s">
        <v>97</v>
      </c>
      <c r="G192" s="43" t="s">
        <v>142</v>
      </c>
      <c r="H192" s="43" t="s">
        <v>143</v>
      </c>
      <c r="I192" s="43" t="s">
        <v>144</v>
      </c>
      <c r="J192" s="43" t="s">
        <v>145</v>
      </c>
      <c r="K192" s="44">
        <v>581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1340</v>
      </c>
      <c r="G195" s="32">
        <f t="shared" ref="G195:J195" si="90">G184+G194</f>
        <v>9.6300000000000008</v>
      </c>
      <c r="H195" s="32">
        <f t="shared" si="90"/>
        <v>14.469999999999999</v>
      </c>
      <c r="I195" s="32">
        <f t="shared" si="90"/>
        <v>80.23</v>
      </c>
      <c r="J195" s="32">
        <f t="shared" si="90"/>
        <v>496.21000000000004</v>
      </c>
      <c r="K195" s="32"/>
      <c r="L195" s="32">
        <f t="shared" ref="L195" si="91">L184+L194</f>
        <v>0</v>
      </c>
    </row>
    <row r="196" spans="1:12" ht="13.9" customHeight="1" thickBot="1" x14ac:dyDescent="0.25">
      <c r="A196" s="27"/>
      <c r="B196" s="28"/>
      <c r="C196" s="52" t="s">
        <v>5</v>
      </c>
      <c r="D196" s="53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1373.5</v>
      </c>
      <c r="G196" s="34">
        <f>(G24+G43+G62+G81+G100+G119+G138+G157+G176+G195)/(IF(G24=0,0,1)+IF(G43=0,0,1)+IF(G62=0,0,1)+IF(G81=0,0,1)+IF(G100=0,0,1)+IF(G119=0,0,1)+IF(G138=0,0,1)+IF(G157=0,0,1)+IF(G176=0,0,1)+IF(G195=0,0,1))</f>
        <v>18.579999999999998</v>
      </c>
      <c r="H196" s="34">
        <f>(H24+H43+H62+H81+H100+H119+H138+H157+H176+H195)/(IF(H24=0,0,1)+IF(H43=0,0,1)+IF(H62=0,0,1)+IF(H81=0,0,1)+IF(H100=0,0,1)+IF(H119=0,0,1)+IF(H138=0,0,1)+IF(H157=0,0,1)+IF(H176=0,0,1)+IF(H195=0,0,1))</f>
        <v>17.177999999999997</v>
      </c>
      <c r="I196" s="34">
        <f>(I24+I43+I62+I81+I100+I119+I138+I157+I176+I195)/(IF(I24=0,0,1)+IF(I43=0,0,1)+IF(I62=0,0,1)+IF(I81=0,0,1)+IF(I100=0,0,1)+IF(I119=0,0,1)+IF(I138=0,0,1)+IF(I157=0,0,1)+IF(I176=0,0,1)+IF(I195=0,0,1))</f>
        <v>62.297000000000004</v>
      </c>
      <c r="J196" s="34">
        <f>(J24+J43+J62+J81+J100+J119+J138+J157+J176+J195)/(IF(J24=0,0,1)+IF(J43=0,0,1)+IF(J62=0,0,1)+IF(J81=0,0,1)+IF(J100=0,0,1)+IF(J119=0,0,1)+IF(J138=0,0,1)+IF(J157=0,0,1)+IF(J176=0,0,1)+IF(J195=0,0,1))</f>
        <v>494.24200000000002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:E1"/>
    <mergeCell ref="H1:K1"/>
    <mergeCell ref="H2:K2"/>
    <mergeCell ref="C43:D43"/>
    <mergeCell ref="C62:D62"/>
    <mergeCell ref="C196:E196"/>
    <mergeCell ref="C176:D176"/>
    <mergeCell ref="C119:D119"/>
    <mergeCell ref="C138:D138"/>
    <mergeCell ref="C157:D157"/>
    <mergeCell ref="C195:D19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2025-01-21T05:15:47Z</dcterms:modified>
</cp:coreProperties>
</file>